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\zamówienia\2026\załączniki\do publikacji\Formularze oferty aktywne\"/>
    </mc:Choice>
  </mc:AlternateContent>
  <xr:revisionPtr revIDLastSave="0" documentId="13_ncr:1_{3A963C5A-FA6D-4683-B4DC-B04A5AE98F4E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Formularz ofert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0" i="1" l="1"/>
  <c r="I89" i="1"/>
  <c r="K89" i="1" s="1"/>
  <c r="L89" i="1" s="1"/>
  <c r="I88" i="1"/>
  <c r="I87" i="1"/>
  <c r="I86" i="1"/>
  <c r="I85" i="1"/>
  <c r="K85" i="1" s="1"/>
  <c r="I84" i="1"/>
  <c r="K84" i="1" s="1"/>
  <c r="L84" i="1" s="1"/>
  <c r="I83" i="1"/>
  <c r="I82" i="1"/>
  <c r="I81" i="1"/>
  <c r="I80" i="1"/>
  <c r="K80" i="1" s="1"/>
  <c r="I79" i="1"/>
  <c r="I78" i="1"/>
  <c r="I77" i="1"/>
  <c r="I76" i="1"/>
  <c r="K75" i="1"/>
  <c r="L75" i="1" s="1"/>
  <c r="I75" i="1"/>
  <c r="I74" i="1"/>
  <c r="I73" i="1"/>
  <c r="I72" i="1"/>
  <c r="I71" i="1"/>
  <c r="I70" i="1"/>
  <c r="K70" i="1" s="1"/>
  <c r="L70" i="1" s="1"/>
  <c r="I69" i="1"/>
  <c r="I68" i="1"/>
  <c r="I67" i="1"/>
  <c r="K67" i="1" s="1"/>
  <c r="I66" i="1"/>
  <c r="I65" i="1"/>
  <c r="I64" i="1"/>
  <c r="I63" i="1"/>
  <c r="I62" i="1"/>
  <c r="I61" i="1"/>
  <c r="K61" i="1" s="1"/>
  <c r="L61" i="1" s="1"/>
  <c r="I60" i="1"/>
  <c r="I59" i="1"/>
  <c r="I58" i="1"/>
  <c r="K58" i="1" s="1"/>
  <c r="I57" i="1"/>
  <c r="I56" i="1"/>
  <c r="K56" i="1" s="1"/>
  <c r="L56" i="1" s="1"/>
  <c r="I53" i="1"/>
  <c r="I48" i="1"/>
  <c r="I43" i="1"/>
  <c r="K43" i="1" s="1"/>
  <c r="I38" i="1"/>
  <c r="I33" i="1"/>
  <c r="F92" i="1" l="1"/>
  <c r="L73" i="1"/>
  <c r="L81" i="1"/>
  <c r="L71" i="1"/>
  <c r="L87" i="1"/>
  <c r="L62" i="1"/>
  <c r="L76" i="1"/>
  <c r="L64" i="1"/>
  <c r="L77" i="1"/>
  <c r="K38" i="1"/>
  <c r="K66" i="1"/>
  <c r="L66" i="1" s="1"/>
  <c r="K57" i="1"/>
  <c r="L57" i="1" s="1"/>
  <c r="L80" i="1"/>
  <c r="L85" i="1"/>
  <c r="L43" i="1"/>
  <c r="L67" i="1"/>
  <c r="K72" i="1"/>
  <c r="L72" i="1" s="1"/>
  <c r="L58" i="1"/>
  <c r="K63" i="1"/>
  <c r="L63" i="1" s="1"/>
  <c r="K77" i="1"/>
  <c r="K48" i="1"/>
  <c r="L48" i="1" s="1"/>
  <c r="K68" i="1"/>
  <c r="L68" i="1" s="1"/>
  <c r="K82" i="1"/>
  <c r="L82" i="1" s="1"/>
  <c r="K59" i="1"/>
  <c r="L59" i="1" s="1"/>
  <c r="K73" i="1"/>
  <c r="K87" i="1"/>
  <c r="K64" i="1"/>
  <c r="K78" i="1"/>
  <c r="L78" i="1" s="1"/>
  <c r="K53" i="1"/>
  <c r="L53" i="1" s="1"/>
  <c r="K69" i="1"/>
  <c r="L69" i="1" s="1"/>
  <c r="K83" i="1"/>
  <c r="L83" i="1" s="1"/>
  <c r="K60" i="1"/>
  <c r="L60" i="1" s="1"/>
  <c r="K74" i="1"/>
  <c r="L74" i="1" s="1"/>
  <c r="K88" i="1"/>
  <c r="L88" i="1" s="1"/>
  <c r="K33" i="1"/>
  <c r="L33" i="1" s="1"/>
  <c r="K65" i="1"/>
  <c r="L65" i="1" s="1"/>
  <c r="K79" i="1"/>
  <c r="L79" i="1" s="1"/>
  <c r="L38" i="1"/>
  <c r="K71" i="1"/>
  <c r="K62" i="1"/>
  <c r="K76" i="1"/>
  <c r="K90" i="1"/>
  <c r="L90" i="1" s="1"/>
  <c r="K81" i="1"/>
  <c r="K86" i="1"/>
  <c r="L86" i="1" s="1"/>
  <c r="F93" i="1" l="1"/>
  <c r="B27" i="1" s="1"/>
</calcChain>
</file>

<file path=xl/sharedStrings.xml><?xml version="1.0" encoding="utf-8"?>
<sst xmlns="http://schemas.openxmlformats.org/spreadsheetml/2006/main" count="260" uniqueCount="160">
  <si>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</si>
  <si>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</si>
  <si>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</si>
  <si>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</si>
  <si>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</si>
  <si>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</si>
  <si>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</si>
  <si>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</si>
  <si>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</si>
  <si>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</si>
  <si>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</si>
  <si>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</si>
  <si>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</si>
  <si>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</si>
  <si>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</si>
  <si>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</si>
  <si>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</si>
  <si>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</si>
  <si>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</si>
  <si>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</si>
  <si>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</si>
  <si>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</si>
  <si>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</si>
  <si>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</si>
  <si>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</si>
  <si>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</si>
  <si>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</si>
  <si>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</si>
  <si>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</si>
  <si>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58</t>
  </si>
  <si>
    <t>WYK-TAL40</t>
  </si>
  <si>
    <t>Zdarcie pokrywy na talerzach 40 cm x 40 cm</t>
  </si>
  <si>
    <t>TSZT</t>
  </si>
  <si>
    <t>73</t>
  </si>
  <si>
    <t>WYK-PA5CZ</t>
  </si>
  <si>
    <t>Wyorywanie bruzd pługiem leśnym na pow. do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</si>
  <si>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</si>
  <si>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</si>
  <si>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</si>
  <si>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</si>
  <si>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</si>
  <si>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</si>
  <si>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</si>
  <si>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</si>
  <si>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</si>
  <si>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</si>
  <si>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</si>
  <si>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</si>
  <si>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</si>
  <si>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</si>
  <si>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</si>
  <si>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</si>
  <si>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</si>
  <si>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</si>
  <si>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</si>
  <si>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</si>
  <si>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</si>
  <si>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</si>
  <si>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</si>
  <si>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</si>
  <si>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</si>
  <si>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</si>
  <si>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</si>
  <si>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</si>
  <si>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</si>
  <si>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</si>
  <si>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</si>
  <si>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</si>
  <si>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</si>
  <si>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</si>
  <si>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</si>
  <si>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</si>
  <si>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</si>
  <si>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</si>
  <si>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</si>
  <si>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</si>
  <si>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</si>
  <si>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</si>
  <si>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</si>
  <si>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</si>
  <si>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</si>
  <si>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</si>
  <si>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</si>
  <si>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</si>
  <si>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</si>
  <si>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</si>
  <si>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</si>
  <si>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</si>
  <si>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</si>
  <si>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</si>
  <si>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</si>
  <si>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</si>
  <si>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</si>
  <si>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</si>
  <si>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</si>
  <si>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</si>
  <si>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</si>
  <si>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</si>
  <si>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</si>
  <si>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</si>
  <si>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</si>
  <si>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</si>
  <si>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</si>
  <si>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</si>
  <si>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</si>
  <si>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</si>
  <si>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196</t>
  </si>
  <si>
    <t>ZB-NASDB</t>
  </si>
  <si>
    <t>Zbiór nasion dęba</t>
  </si>
  <si>
    <t>KG</t>
  </si>
  <si>
    <t>197</t>
  </si>
  <si>
    <t>ZB-NASBK</t>
  </si>
  <si>
    <t>Zbiór nasion buka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</si>
  <si>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</si>
  <si>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</si>
  <si>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</si>
  <si>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</si>
  <si>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</si>
  <si>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</si>
  <si>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</si>
  <si>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</si>
  <si>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</si>
  <si>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</si>
  <si>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</si>
  <si>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</si>
  <si>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</si>
  <si>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</si>
  <si>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</si>
  <si>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</si>
  <si>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</si>
  <si>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</si>
  <si>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</si>
  <si>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</si>
  <si>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</si>
  <si>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</si>
  <si>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</si>
  <si>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</si>
  <si>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</si>
  <si>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</si>
  <si>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</si>
  <si>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</si>
  <si>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</si>
  <si>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</si>
  <si>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</si>
  <si>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</si>
  <si>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</si>
  <si>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</si>
  <si>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</si>
  <si>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</si>
  <si>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</si>
  <si>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</si>
  <si>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</si>
  <si>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</si>
  <si>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</si>
  <si>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</si>
  <si>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</si>
  <si>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</si>
  <si>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Tułowice w roku 2026''  składamy niniejszym ofertę na pakiet Pakiet 1 L 02 03 06 tego zamówienia:</t>
  </si>
  <si>
    <t>Znak spr.: SA.270.22.2025</t>
  </si>
  <si>
    <t>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</si>
</sst>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top"/>
    </xf>
    <xf numFmtId="0" fontId="10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10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1"/>
  <sheetViews>
    <sheetView tabSelected="1" zoomScaleNormal="100" workbookViewId="0">
      <selection activeCell="E15" sqref="E15"/>
    </sheetView>
  </sheetViews>
  <sheetFormatPr defaultRowHeight="12.5" x14ac:dyDescent="0.25"/>
  <cols>
    <col min="1" max="1" width="8.984375E-2" customWidth="1"/>
    <col min="2" max="2" width="5.6328125" customWidth="1"/>
    <col min="3" max="3" width="7.36328125" customWidth="1"/>
    <col min="4" max="4" width="11.08984375" customWidth="1"/>
    <col min="5" max="5" width="43.90625" customWidth="1"/>
    <col min="6" max="6" width="6.90625" customWidth="1"/>
    <col min="7" max="7" width="10" customWidth="1"/>
    <col min="8" max="8" width="11.08984375" customWidth="1"/>
    <col min="9" max="9" width="12.6328125" customWidth="1"/>
    <col min="10" max="10" width="6.90625" customWidth="1"/>
    <col min="11" max="11" width="9.54296875" customWidth="1"/>
    <col min="12" max="12" width="9" customWidth="1"/>
    <col min="13" max="13" width="3.54296875" customWidth="1"/>
    <col min="14" max="14" width="0.6328125" customWidth="1"/>
    <col min="15" max="15" width="0.54296875" customWidth="1"/>
    <col min="16" max="16" width="8.984375E-2" customWidth="1"/>
  </cols>
  <sheetData>
    <row r="1" spans="2:15" s="1" customFormat="1" ht="27.65" customHeight="1" x14ac:dyDescent="0.3">
      <c r="J1" s="13" t="s">
        <v>158</v>
      </c>
    </row>
    <row r="2" spans="2:15" s="1" customFormat="1" ht="17.149999999999999" customHeight="1" x14ac:dyDescent="0.25">
      <c r="B2" s="28" t="s">
        <v>132</v>
      </c>
      <c r="C2" s="28"/>
      <c r="D2" s="28"/>
      <c r="E2" s="28"/>
      <c r="F2" s="28"/>
      <c r="G2" s="28"/>
      <c r="H2" s="28"/>
    </row>
    <row r="3" spans="2:15" s="1" customFormat="1" ht="17.149999999999999" customHeight="1" x14ac:dyDescent="0.25">
      <c r="B3" s="12"/>
      <c r="C3" s="12"/>
      <c r="D3" s="12"/>
      <c r="E3" s="12"/>
      <c r="F3" s="12"/>
      <c r="G3" s="12"/>
      <c r="H3" s="12"/>
    </row>
    <row r="4" spans="2:15" s="1" customFormat="1" ht="46.25" customHeight="1" x14ac:dyDescent="0.25">
      <c r="B4" s="14"/>
      <c r="C4" s="14"/>
      <c r="D4" s="14"/>
      <c r="E4" s="14"/>
    </row>
    <row r="5" spans="2:15" s="1" customFormat="1" ht="2.75" customHeight="1" x14ac:dyDescent="0.25">
      <c r="B5" s="36"/>
      <c r="C5" s="36"/>
      <c r="D5" s="36"/>
      <c r="E5" s="36"/>
    </row>
    <row r="6" spans="2:15" s="1" customFormat="1" ht="28.65" customHeight="1" x14ac:dyDescent="0.25">
      <c r="B6" s="15"/>
      <c r="C6" s="15"/>
      <c r="D6" s="15"/>
      <c r="E6" s="15"/>
    </row>
    <row r="7" spans="2:15" s="1" customFormat="1" ht="2.75" customHeight="1" x14ac:dyDescent="0.25">
      <c r="B7" s="36"/>
      <c r="C7" s="36"/>
      <c r="D7" s="36"/>
      <c r="E7" s="36"/>
    </row>
    <row r="8" spans="2:15" s="1" customFormat="1" ht="28.65" customHeight="1" x14ac:dyDescent="0.25">
      <c r="B8" s="15"/>
      <c r="C8" s="15"/>
      <c r="D8" s="15"/>
      <c r="E8" s="15"/>
    </row>
    <row r="9" spans="2:15" s="1" customFormat="1" ht="5.25" customHeight="1" x14ac:dyDescent="0.25">
      <c r="B9" s="36"/>
      <c r="C9" s="36"/>
      <c r="D9" s="36"/>
      <c r="E9" s="36"/>
    </row>
    <row r="10" spans="2:15" s="1" customFormat="1" ht="4.4000000000000004" customHeight="1" x14ac:dyDescent="0.25"/>
    <row r="11" spans="2:15" s="1" customFormat="1" ht="6.9" customHeight="1" x14ac:dyDescent="0.25">
      <c r="B11" s="40" t="s">
        <v>133</v>
      </c>
      <c r="C11" s="40"/>
      <c r="D11" s="40"/>
      <c r="E11" s="40"/>
    </row>
    <row r="12" spans="2:15" s="1" customFormat="1" ht="12.15" customHeight="1" x14ac:dyDescent="0.25">
      <c r="B12" s="40"/>
      <c r="C12" s="40"/>
      <c r="D12" s="40"/>
      <c r="E12" s="40"/>
      <c r="G12" s="11"/>
      <c r="H12" s="26" t="s">
        <v>134</v>
      </c>
      <c r="I12" s="26"/>
      <c r="J12" s="26"/>
      <c r="K12" s="26"/>
      <c r="L12" s="26"/>
      <c r="M12" s="26"/>
      <c r="N12" s="26"/>
      <c r="O12" s="26"/>
    </row>
    <row r="13" spans="2:15" s="1" customFormat="1" ht="8" customHeight="1" x14ac:dyDescent="0.25">
      <c r="H13" s="26"/>
      <c r="I13" s="26"/>
      <c r="J13" s="26"/>
      <c r="K13" s="26"/>
      <c r="L13" s="26"/>
      <c r="M13" s="26"/>
      <c r="N13" s="26"/>
      <c r="O13" s="26"/>
    </row>
    <row r="14" spans="2:15" s="1" customFormat="1" ht="20.25" customHeight="1" x14ac:dyDescent="0.25"/>
    <row r="15" spans="2:15" s="1" customFormat="1" ht="24" customHeight="1" x14ac:dyDescent="0.25">
      <c r="F15" s="19" t="s">
        <v>159</v>
      </c>
      <c r="G15" s="19"/>
      <c r="H15" s="19"/>
      <c r="I15" s="19"/>
    </row>
    <row r="16" spans="2:15" s="1" customFormat="1" ht="43.25" customHeight="1" x14ac:dyDescent="0.25"/>
    <row r="17" spans="2:13" s="1" customFormat="1" ht="20.9" customHeight="1" x14ac:dyDescent="0.25">
      <c r="C17" s="35" t="s">
        <v>135</v>
      </c>
      <c r="D17" s="35"/>
      <c r="E17" s="35"/>
    </row>
    <row r="18" spans="2:13" s="1" customFormat="1" ht="2.75" customHeight="1" x14ac:dyDescent="0.25"/>
    <row r="19" spans="2:13" s="1" customFormat="1" ht="20.9" customHeight="1" x14ac:dyDescent="0.25">
      <c r="C19" s="35" t="s">
        <v>136</v>
      </c>
      <c r="D19" s="35"/>
      <c r="E19" s="35"/>
    </row>
    <row r="20" spans="2:13" s="1" customFormat="1" ht="2.75" customHeight="1" x14ac:dyDescent="0.25"/>
    <row r="21" spans="2:13" s="1" customFormat="1" ht="20.9" customHeight="1" x14ac:dyDescent="0.25">
      <c r="C21" s="35" t="s">
        <v>137</v>
      </c>
      <c r="D21" s="35"/>
      <c r="E21" s="35"/>
    </row>
    <row r="22" spans="2:13" s="1" customFormat="1" ht="2.75" customHeight="1" x14ac:dyDescent="0.25"/>
    <row r="23" spans="2:13" s="1" customFormat="1" ht="20.9" customHeight="1" x14ac:dyDescent="0.25">
      <c r="C23" s="35" t="s">
        <v>138</v>
      </c>
      <c r="D23" s="35"/>
      <c r="E23" s="35"/>
    </row>
    <row r="24" spans="2:13" s="1" customFormat="1" ht="34.65" customHeight="1" x14ac:dyDescent="0.25"/>
    <row r="25" spans="2:13" s="1" customFormat="1" ht="50.15" customHeight="1" x14ac:dyDescent="0.25">
      <c r="B25" s="31" t="s">
        <v>157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2:13" s="1" customFormat="1" ht="2.75" customHeight="1" x14ac:dyDescent="0.25"/>
    <row r="27" spans="2:13" s="1" customFormat="1" ht="50.15" customHeight="1" x14ac:dyDescent="0.25">
      <c r="B27" s="33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</row>
    <row r="28" spans="2:13" s="1" customFormat="1" ht="28.65" customHeight="1" x14ac:dyDescent="0.25"/>
    <row r="29" spans="2:13" s="1" customFormat="1" ht="3.15" customHeight="1" x14ac:dyDescent="0.25"/>
    <row r="30" spans="2:13" s="1" customFormat="1" ht="18.149999999999999" customHeight="1" x14ac:dyDescent="0.25">
      <c r="B30" s="35" t="s">
        <v>139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2:13" s="1" customFormat="1" ht="5.25" customHeight="1" x14ac:dyDescent="0.25"/>
    <row r="32" spans="2:13" s="1" customFormat="1" ht="45.5" customHeight="1" x14ac:dyDescent="0.25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9" t="s">
        <v>10</v>
      </c>
      <c r="M32" s="29"/>
    </row>
    <row r="33" spans="2:13" s="1" customFormat="1" ht="19.649999999999999" customHeight="1" x14ac:dyDescent="0.25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716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6">
        <f>ROUND(I33+ K33,2)</f>
        <v>0</v>
      </c>
      <c r="M33" s="17"/>
    </row>
    <row r="34" spans="2:13" s="1" customFormat="1" ht="3.15" customHeight="1" x14ac:dyDescent="0.25"/>
    <row r="35" spans="2:13" s="1" customFormat="1" ht="18.149999999999999" customHeight="1" x14ac:dyDescent="0.25">
      <c r="B35" s="35" t="s">
        <v>140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</row>
    <row r="36" spans="2:13" s="1" customFormat="1" ht="5.25" customHeight="1" x14ac:dyDescent="0.25"/>
    <row r="37" spans="2:13" s="1" customFormat="1" ht="45.5" customHeight="1" x14ac:dyDescent="0.25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9" t="s">
        <v>10</v>
      </c>
      <c r="M37" s="29"/>
    </row>
    <row r="38" spans="2:13" s="1" customFormat="1" ht="19.649999999999999" customHeight="1" x14ac:dyDescent="0.25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6823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6">
        <f>ROUND(I38+ K38,2)</f>
        <v>0</v>
      </c>
      <c r="M38" s="17"/>
    </row>
    <row r="39" spans="2:13" s="1" customFormat="1" ht="3.15" customHeight="1" x14ac:dyDescent="0.25"/>
    <row r="40" spans="2:13" s="1" customFormat="1" ht="18.149999999999999" customHeight="1" x14ac:dyDescent="0.25">
      <c r="B40" s="35" t="s">
        <v>141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</row>
    <row r="41" spans="2:13" s="1" customFormat="1" ht="5.25" customHeight="1" x14ac:dyDescent="0.25"/>
    <row r="42" spans="2:13" s="1" customFormat="1" ht="45.5" customHeight="1" x14ac:dyDescent="0.25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9" t="s">
        <v>10</v>
      </c>
      <c r="M42" s="29"/>
    </row>
    <row r="43" spans="2:13" s="1" customFormat="1" ht="19.649999999999999" customHeight="1" x14ac:dyDescent="0.25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5540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6">
        <f>ROUND(I43+ K43,2)</f>
        <v>0</v>
      </c>
      <c r="M43" s="17"/>
    </row>
    <row r="44" spans="2:13" s="1" customFormat="1" ht="3.15" customHeight="1" x14ac:dyDescent="0.25"/>
    <row r="45" spans="2:13" s="1" customFormat="1" ht="18.149999999999999" customHeight="1" x14ac:dyDescent="0.25">
      <c r="B45" s="35" t="s">
        <v>142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</row>
    <row r="46" spans="2:13" s="1" customFormat="1" ht="5.25" customHeight="1" x14ac:dyDescent="0.25"/>
    <row r="47" spans="2:13" s="1" customFormat="1" ht="45.5" customHeight="1" x14ac:dyDescent="0.25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9" t="s">
        <v>10</v>
      </c>
      <c r="M47" s="29"/>
    </row>
    <row r="48" spans="2:13" s="1" customFormat="1" ht="19.649999999999999" customHeight="1" x14ac:dyDescent="0.25">
      <c r="B48" s="5">
        <v>4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1831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6">
        <f>ROUND(I48+ K48,2)</f>
        <v>0</v>
      </c>
      <c r="M48" s="17"/>
    </row>
    <row r="49" spans="2:13" s="1" customFormat="1" ht="3.15" customHeight="1" x14ac:dyDescent="0.25"/>
    <row r="50" spans="2:13" s="1" customFormat="1" ht="18.149999999999999" customHeight="1" x14ac:dyDescent="0.25">
      <c r="B50" s="35" t="s">
        <v>143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</row>
    <row r="51" spans="2:13" s="1" customFormat="1" ht="5.25" customHeight="1" x14ac:dyDescent="0.25"/>
    <row r="52" spans="2:13" s="1" customFormat="1" ht="45.5" customHeight="1" x14ac:dyDescent="0.25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9" t="s">
        <v>10</v>
      </c>
      <c r="M52" s="29"/>
    </row>
    <row r="53" spans="2:13" s="1" customFormat="1" ht="19.649999999999999" customHeight="1" x14ac:dyDescent="0.25">
      <c r="B53" s="5">
        <v>5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2165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6">
        <f>ROUND(I53+ K53,2)</f>
        <v>0</v>
      </c>
      <c r="M53" s="17"/>
    </row>
    <row r="54" spans="2:13" s="1" customFormat="1" ht="9" customHeight="1" x14ac:dyDescent="0.25"/>
    <row r="55" spans="2:13" s="1" customFormat="1" ht="45.5" customHeight="1" x14ac:dyDescent="0.25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9" t="s">
        <v>10</v>
      </c>
      <c r="M55" s="29"/>
    </row>
    <row r="56" spans="2:13" s="1" customFormat="1" ht="28.65" customHeight="1" x14ac:dyDescent="0.25">
      <c r="B56" s="5">
        <v>6</v>
      </c>
      <c r="C56" s="6" t="s">
        <v>15</v>
      </c>
      <c r="D56" s="6" t="s">
        <v>16</v>
      </c>
      <c r="E56" s="7" t="s">
        <v>17</v>
      </c>
      <c r="F56" s="6" t="s">
        <v>18</v>
      </c>
      <c r="G56" s="8">
        <v>205</v>
      </c>
      <c r="H56" s="10">
        <v>0</v>
      </c>
      <c r="I56" s="9">
        <f t="shared" ref="I56:I90" si="0">ROUND(G56* H56,2)</f>
        <v>0</v>
      </c>
      <c r="J56" s="5">
        <v>8</v>
      </c>
      <c r="K56" s="9">
        <f t="shared" ref="K56:K90" si="1">ROUND(I56* J56/100,2)</f>
        <v>0</v>
      </c>
      <c r="L56" s="16">
        <f t="shared" ref="L56:L90" si="2">ROUND(I56+ K56,2)</f>
        <v>0</v>
      </c>
      <c r="M56" s="17"/>
    </row>
    <row r="57" spans="2:13" s="1" customFormat="1" ht="19.649999999999999" customHeight="1" x14ac:dyDescent="0.25">
      <c r="B57" s="5">
        <v>7</v>
      </c>
      <c r="C57" s="6" t="s">
        <v>19</v>
      </c>
      <c r="D57" s="6" t="s">
        <v>20</v>
      </c>
      <c r="E57" s="7" t="s">
        <v>21</v>
      </c>
      <c r="F57" s="6" t="s">
        <v>22</v>
      </c>
      <c r="G57" s="8">
        <v>28.31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6">
        <f t="shared" si="2"/>
        <v>0</v>
      </c>
      <c r="M57" s="17"/>
    </row>
    <row r="58" spans="2:13" s="1" customFormat="1" ht="28.65" customHeight="1" x14ac:dyDescent="0.25">
      <c r="B58" s="5">
        <v>8</v>
      </c>
      <c r="C58" s="6" t="s">
        <v>23</v>
      </c>
      <c r="D58" s="6" t="s">
        <v>24</v>
      </c>
      <c r="E58" s="7" t="s">
        <v>25</v>
      </c>
      <c r="F58" s="6" t="s">
        <v>22</v>
      </c>
      <c r="G58" s="8">
        <v>17.21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6">
        <f t="shared" si="2"/>
        <v>0</v>
      </c>
      <c r="M58" s="17"/>
    </row>
    <row r="59" spans="2:13" s="1" customFormat="1" ht="38.9" customHeight="1" x14ac:dyDescent="0.25">
      <c r="B59" s="5">
        <v>9</v>
      </c>
      <c r="C59" s="6" t="s">
        <v>26</v>
      </c>
      <c r="D59" s="6" t="s">
        <v>27</v>
      </c>
      <c r="E59" s="7" t="s">
        <v>28</v>
      </c>
      <c r="F59" s="6" t="s">
        <v>22</v>
      </c>
      <c r="G59" s="8">
        <v>2.5299999999999998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6">
        <f t="shared" si="2"/>
        <v>0</v>
      </c>
      <c r="M59" s="17"/>
    </row>
    <row r="60" spans="2:13" s="1" customFormat="1" ht="19.649999999999999" customHeight="1" x14ac:dyDescent="0.25">
      <c r="B60" s="5">
        <v>10</v>
      </c>
      <c r="C60" s="6" t="s">
        <v>29</v>
      </c>
      <c r="D60" s="6" t="s">
        <v>30</v>
      </c>
      <c r="E60" s="7" t="s">
        <v>31</v>
      </c>
      <c r="F60" s="6" t="s">
        <v>32</v>
      </c>
      <c r="G60" s="8">
        <v>2.7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6">
        <f t="shared" si="2"/>
        <v>0</v>
      </c>
      <c r="M60" s="17"/>
    </row>
    <row r="61" spans="2:13" s="1" customFormat="1" ht="19.649999999999999" customHeight="1" x14ac:dyDescent="0.25">
      <c r="B61" s="5">
        <v>11</v>
      </c>
      <c r="C61" s="6" t="s">
        <v>33</v>
      </c>
      <c r="D61" s="6" t="s">
        <v>34</v>
      </c>
      <c r="E61" s="7" t="s">
        <v>35</v>
      </c>
      <c r="F61" s="6" t="s">
        <v>36</v>
      </c>
      <c r="G61" s="8">
        <v>4.8099999999999996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6">
        <f t="shared" si="2"/>
        <v>0</v>
      </c>
      <c r="M61" s="17"/>
    </row>
    <row r="62" spans="2:13" s="1" customFormat="1" ht="28.65" customHeight="1" x14ac:dyDescent="0.25">
      <c r="B62" s="5">
        <v>12</v>
      </c>
      <c r="C62" s="6" t="s">
        <v>37</v>
      </c>
      <c r="D62" s="6" t="s">
        <v>38</v>
      </c>
      <c r="E62" s="7" t="s">
        <v>39</v>
      </c>
      <c r="F62" s="6" t="s">
        <v>36</v>
      </c>
      <c r="G62" s="8">
        <v>72.94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6">
        <f t="shared" si="2"/>
        <v>0</v>
      </c>
      <c r="M62" s="17"/>
    </row>
    <row r="63" spans="2:13" s="1" customFormat="1" ht="28.65" customHeight="1" x14ac:dyDescent="0.25">
      <c r="B63" s="5">
        <v>13</v>
      </c>
      <c r="C63" s="6" t="s">
        <v>40</v>
      </c>
      <c r="D63" s="6" t="s">
        <v>41</v>
      </c>
      <c r="E63" s="7" t="s">
        <v>42</v>
      </c>
      <c r="F63" s="6" t="s">
        <v>36</v>
      </c>
      <c r="G63" s="8">
        <v>71.989999999999995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6">
        <f t="shared" si="2"/>
        <v>0</v>
      </c>
      <c r="M63" s="17"/>
    </row>
    <row r="64" spans="2:13" s="1" customFormat="1" ht="19.649999999999999" customHeight="1" x14ac:dyDescent="0.25">
      <c r="B64" s="5">
        <v>14</v>
      </c>
      <c r="C64" s="6" t="s">
        <v>43</v>
      </c>
      <c r="D64" s="6" t="s">
        <v>44</v>
      </c>
      <c r="E64" s="7" t="s">
        <v>45</v>
      </c>
      <c r="F64" s="6" t="s">
        <v>36</v>
      </c>
      <c r="G64" s="8">
        <v>33.9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6">
        <f t="shared" si="2"/>
        <v>0</v>
      </c>
      <c r="M64" s="17"/>
    </row>
    <row r="65" spans="2:13" s="1" customFormat="1" ht="19.649999999999999" customHeight="1" x14ac:dyDescent="0.25">
      <c r="B65" s="5">
        <v>15</v>
      </c>
      <c r="C65" s="6" t="s">
        <v>46</v>
      </c>
      <c r="D65" s="6" t="s">
        <v>47</v>
      </c>
      <c r="E65" s="7" t="s">
        <v>48</v>
      </c>
      <c r="F65" s="6" t="s">
        <v>36</v>
      </c>
      <c r="G65" s="8">
        <v>3.93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6">
        <f t="shared" si="2"/>
        <v>0</v>
      </c>
      <c r="M65" s="17"/>
    </row>
    <row r="66" spans="2:13" s="1" customFormat="1" ht="19.649999999999999" customHeight="1" x14ac:dyDescent="0.25">
      <c r="B66" s="5">
        <v>16</v>
      </c>
      <c r="C66" s="6" t="s">
        <v>49</v>
      </c>
      <c r="D66" s="6" t="s">
        <v>50</v>
      </c>
      <c r="E66" s="7" t="s">
        <v>51</v>
      </c>
      <c r="F66" s="6" t="s">
        <v>14</v>
      </c>
      <c r="G66" s="8">
        <v>8.6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6">
        <f t="shared" si="2"/>
        <v>0</v>
      </c>
      <c r="M66" s="17"/>
    </row>
    <row r="67" spans="2:13" s="1" customFormat="1" ht="19.649999999999999" customHeight="1" x14ac:dyDescent="0.25">
      <c r="B67" s="5">
        <v>17</v>
      </c>
      <c r="C67" s="6" t="s">
        <v>52</v>
      </c>
      <c r="D67" s="6" t="s">
        <v>53</v>
      </c>
      <c r="E67" s="7" t="s">
        <v>54</v>
      </c>
      <c r="F67" s="6" t="s">
        <v>32</v>
      </c>
      <c r="G67" s="8">
        <v>18.54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6">
        <f t="shared" si="2"/>
        <v>0</v>
      </c>
      <c r="M67" s="17"/>
    </row>
    <row r="68" spans="2:13" s="1" customFormat="1" ht="19.649999999999999" customHeight="1" x14ac:dyDescent="0.25">
      <c r="B68" s="5">
        <v>18</v>
      </c>
      <c r="C68" s="6" t="s">
        <v>55</v>
      </c>
      <c r="D68" s="6" t="s">
        <v>56</v>
      </c>
      <c r="E68" s="7" t="s">
        <v>57</v>
      </c>
      <c r="F68" s="6" t="s">
        <v>32</v>
      </c>
      <c r="G68" s="8">
        <v>45.84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6">
        <f t="shared" si="2"/>
        <v>0</v>
      </c>
      <c r="M68" s="17"/>
    </row>
    <row r="69" spans="2:13" s="1" customFormat="1" ht="28.65" customHeight="1" x14ac:dyDescent="0.25">
      <c r="B69" s="5">
        <v>19</v>
      </c>
      <c r="C69" s="6" t="s">
        <v>58</v>
      </c>
      <c r="D69" s="6" t="s">
        <v>59</v>
      </c>
      <c r="E69" s="7" t="s">
        <v>60</v>
      </c>
      <c r="F69" s="6" t="s">
        <v>32</v>
      </c>
      <c r="G69" s="8">
        <v>2.2000000000000002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6">
        <f t="shared" si="2"/>
        <v>0</v>
      </c>
      <c r="M69" s="17"/>
    </row>
    <row r="70" spans="2:13" s="1" customFormat="1" ht="19.649999999999999" customHeight="1" x14ac:dyDescent="0.25">
      <c r="B70" s="5">
        <v>20</v>
      </c>
      <c r="C70" s="6" t="s">
        <v>61</v>
      </c>
      <c r="D70" s="6" t="s">
        <v>62</v>
      </c>
      <c r="E70" s="7" t="s">
        <v>63</v>
      </c>
      <c r="F70" s="6" t="s">
        <v>32</v>
      </c>
      <c r="G70" s="8">
        <v>101.69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6">
        <f t="shared" si="2"/>
        <v>0</v>
      </c>
      <c r="M70" s="17"/>
    </row>
    <row r="71" spans="2:13" s="1" customFormat="1" ht="28.65" customHeight="1" x14ac:dyDescent="0.25">
      <c r="B71" s="5">
        <v>21</v>
      </c>
      <c r="C71" s="6" t="s">
        <v>64</v>
      </c>
      <c r="D71" s="6" t="s">
        <v>65</v>
      </c>
      <c r="E71" s="7" t="s">
        <v>66</v>
      </c>
      <c r="F71" s="6" t="s">
        <v>32</v>
      </c>
      <c r="G71" s="8">
        <v>7.38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6">
        <f t="shared" si="2"/>
        <v>0</v>
      </c>
      <c r="M71" s="17"/>
    </row>
    <row r="72" spans="2:13" s="1" customFormat="1" ht="19.649999999999999" customHeight="1" x14ac:dyDescent="0.25">
      <c r="B72" s="5">
        <v>22</v>
      </c>
      <c r="C72" s="6" t="s">
        <v>67</v>
      </c>
      <c r="D72" s="6" t="s">
        <v>68</v>
      </c>
      <c r="E72" s="7" t="s">
        <v>69</v>
      </c>
      <c r="F72" s="6" t="s">
        <v>32</v>
      </c>
      <c r="G72" s="8">
        <v>175.65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6">
        <f t="shared" si="2"/>
        <v>0</v>
      </c>
      <c r="M72" s="17"/>
    </row>
    <row r="73" spans="2:13" s="1" customFormat="1" ht="19.649999999999999" customHeight="1" x14ac:dyDescent="0.25">
      <c r="B73" s="5">
        <v>23</v>
      </c>
      <c r="C73" s="6" t="s">
        <v>70</v>
      </c>
      <c r="D73" s="6" t="s">
        <v>71</v>
      </c>
      <c r="E73" s="7" t="s">
        <v>72</v>
      </c>
      <c r="F73" s="6" t="s">
        <v>36</v>
      </c>
      <c r="G73" s="8">
        <v>6.25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6">
        <f t="shared" si="2"/>
        <v>0</v>
      </c>
      <c r="M73" s="17"/>
    </row>
    <row r="74" spans="2:13" s="1" customFormat="1" ht="28.65" customHeight="1" x14ac:dyDescent="0.25">
      <c r="B74" s="5">
        <v>24</v>
      </c>
      <c r="C74" s="6" t="s">
        <v>73</v>
      </c>
      <c r="D74" s="6" t="s">
        <v>74</v>
      </c>
      <c r="E74" s="7" t="s">
        <v>75</v>
      </c>
      <c r="F74" s="6" t="s">
        <v>22</v>
      </c>
      <c r="G74" s="8">
        <v>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6">
        <f t="shared" si="2"/>
        <v>0</v>
      </c>
      <c r="M74" s="17"/>
    </row>
    <row r="75" spans="2:13" s="1" customFormat="1" ht="28.65" customHeight="1" x14ac:dyDescent="0.25">
      <c r="B75" s="5">
        <v>25</v>
      </c>
      <c r="C75" s="6" t="s">
        <v>76</v>
      </c>
      <c r="D75" s="6" t="s">
        <v>77</v>
      </c>
      <c r="E75" s="7" t="s">
        <v>78</v>
      </c>
      <c r="F75" s="6" t="s">
        <v>22</v>
      </c>
      <c r="G75" s="8">
        <v>66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6">
        <f t="shared" si="2"/>
        <v>0</v>
      </c>
      <c r="M75" s="17"/>
    </row>
    <row r="76" spans="2:13" s="1" customFormat="1" ht="28.65" customHeight="1" x14ac:dyDescent="0.25">
      <c r="B76" s="5">
        <v>26</v>
      </c>
      <c r="C76" s="6" t="s">
        <v>79</v>
      </c>
      <c r="D76" s="6" t="s">
        <v>80</v>
      </c>
      <c r="E76" s="7" t="s">
        <v>81</v>
      </c>
      <c r="F76" s="6" t="s">
        <v>22</v>
      </c>
      <c r="G76" s="8">
        <v>40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6">
        <f t="shared" si="2"/>
        <v>0</v>
      </c>
      <c r="M76" s="17"/>
    </row>
    <row r="77" spans="2:13" s="1" customFormat="1" ht="19.649999999999999" customHeight="1" x14ac:dyDescent="0.25">
      <c r="B77" s="5">
        <v>27</v>
      </c>
      <c r="C77" s="6" t="s">
        <v>82</v>
      </c>
      <c r="D77" s="6" t="s">
        <v>83</v>
      </c>
      <c r="E77" s="7" t="s">
        <v>84</v>
      </c>
      <c r="F77" s="6" t="s">
        <v>22</v>
      </c>
      <c r="G77" s="8">
        <v>43.39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6">
        <f t="shared" si="2"/>
        <v>0</v>
      </c>
      <c r="M77" s="17"/>
    </row>
    <row r="78" spans="2:13" s="1" customFormat="1" ht="19.649999999999999" customHeight="1" x14ac:dyDescent="0.25">
      <c r="B78" s="5">
        <v>28</v>
      </c>
      <c r="C78" s="6" t="s">
        <v>85</v>
      </c>
      <c r="D78" s="6" t="s">
        <v>86</v>
      </c>
      <c r="E78" s="7" t="s">
        <v>87</v>
      </c>
      <c r="F78" s="6" t="s">
        <v>22</v>
      </c>
      <c r="G78" s="8">
        <v>51.55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6">
        <f t="shared" si="2"/>
        <v>0</v>
      </c>
      <c r="M78" s="17"/>
    </row>
    <row r="79" spans="2:13" s="1" customFormat="1" ht="19.649999999999999" customHeight="1" x14ac:dyDescent="0.25">
      <c r="B79" s="5">
        <v>29</v>
      </c>
      <c r="C79" s="6" t="s">
        <v>88</v>
      </c>
      <c r="D79" s="6" t="s">
        <v>89</v>
      </c>
      <c r="E79" s="7" t="s">
        <v>90</v>
      </c>
      <c r="F79" s="6" t="s">
        <v>91</v>
      </c>
      <c r="G79" s="8">
        <v>56.1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6">
        <f t="shared" si="2"/>
        <v>0</v>
      </c>
      <c r="M79" s="17"/>
    </row>
    <row r="80" spans="2:13" s="1" customFormat="1" ht="19.649999999999999" customHeight="1" x14ac:dyDescent="0.25">
      <c r="B80" s="5">
        <v>30</v>
      </c>
      <c r="C80" s="6" t="s">
        <v>92</v>
      </c>
      <c r="D80" s="6" t="s">
        <v>93</v>
      </c>
      <c r="E80" s="7" t="s">
        <v>94</v>
      </c>
      <c r="F80" s="6" t="s">
        <v>91</v>
      </c>
      <c r="G80" s="8">
        <v>52.79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6">
        <f t="shared" si="2"/>
        <v>0</v>
      </c>
      <c r="M80" s="17"/>
    </row>
    <row r="81" spans="2:14" s="1" customFormat="1" ht="19.649999999999999" customHeight="1" x14ac:dyDescent="0.25">
      <c r="B81" s="5">
        <v>31</v>
      </c>
      <c r="C81" s="6" t="s">
        <v>95</v>
      </c>
      <c r="D81" s="6" t="s">
        <v>96</v>
      </c>
      <c r="E81" s="7" t="s">
        <v>97</v>
      </c>
      <c r="F81" s="6" t="s">
        <v>91</v>
      </c>
      <c r="G81" s="8">
        <v>96.87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6">
        <f t="shared" si="2"/>
        <v>0</v>
      </c>
      <c r="M81" s="17"/>
    </row>
    <row r="82" spans="2:14" s="1" customFormat="1" ht="19.649999999999999" customHeight="1" x14ac:dyDescent="0.25">
      <c r="B82" s="5">
        <v>32</v>
      </c>
      <c r="C82" s="6" t="s">
        <v>98</v>
      </c>
      <c r="D82" s="6" t="s">
        <v>99</v>
      </c>
      <c r="E82" s="7" t="s">
        <v>100</v>
      </c>
      <c r="F82" s="6" t="s">
        <v>101</v>
      </c>
      <c r="G82" s="8">
        <v>150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6">
        <f t="shared" si="2"/>
        <v>0</v>
      </c>
      <c r="M82" s="17"/>
    </row>
    <row r="83" spans="2:14" s="1" customFormat="1" ht="19.649999999999999" customHeight="1" x14ac:dyDescent="0.25">
      <c r="B83" s="5">
        <v>33</v>
      </c>
      <c r="C83" s="6" t="s">
        <v>102</v>
      </c>
      <c r="D83" s="6" t="s">
        <v>103</v>
      </c>
      <c r="E83" s="7" t="s">
        <v>104</v>
      </c>
      <c r="F83" s="6" t="s">
        <v>105</v>
      </c>
      <c r="G83" s="8">
        <v>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6">
        <f t="shared" si="2"/>
        <v>0</v>
      </c>
      <c r="M83" s="17"/>
    </row>
    <row r="84" spans="2:14" s="1" customFormat="1" ht="19.649999999999999" customHeight="1" x14ac:dyDescent="0.25">
      <c r="B84" s="5">
        <v>34</v>
      </c>
      <c r="C84" s="6" t="s">
        <v>106</v>
      </c>
      <c r="D84" s="6" t="s">
        <v>107</v>
      </c>
      <c r="E84" s="7" t="s">
        <v>108</v>
      </c>
      <c r="F84" s="6" t="s">
        <v>109</v>
      </c>
      <c r="G84" s="8">
        <v>6000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6">
        <f t="shared" si="2"/>
        <v>0</v>
      </c>
      <c r="M84" s="17"/>
    </row>
    <row r="85" spans="2:14" s="1" customFormat="1" ht="19.649999999999999" customHeight="1" x14ac:dyDescent="0.25">
      <c r="B85" s="5">
        <v>35</v>
      </c>
      <c r="C85" s="6" t="s">
        <v>110</v>
      </c>
      <c r="D85" s="6" t="s">
        <v>111</v>
      </c>
      <c r="E85" s="7" t="s">
        <v>112</v>
      </c>
      <c r="F85" s="6" t="s">
        <v>109</v>
      </c>
      <c r="G85" s="8">
        <v>60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6">
        <f t="shared" si="2"/>
        <v>0</v>
      </c>
      <c r="M85" s="17"/>
    </row>
    <row r="86" spans="2:14" s="1" customFormat="1" ht="19.649999999999999" customHeight="1" x14ac:dyDescent="0.25">
      <c r="B86" s="5">
        <v>36</v>
      </c>
      <c r="C86" s="6" t="s">
        <v>113</v>
      </c>
      <c r="D86" s="6" t="s">
        <v>114</v>
      </c>
      <c r="E86" s="7" t="s">
        <v>115</v>
      </c>
      <c r="F86" s="6" t="s">
        <v>101</v>
      </c>
      <c r="G86" s="8">
        <v>1355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6">
        <f t="shared" si="2"/>
        <v>0</v>
      </c>
      <c r="M86" s="17"/>
    </row>
    <row r="87" spans="2:14" s="1" customFormat="1" ht="19.649999999999999" customHeight="1" x14ac:dyDescent="0.25">
      <c r="B87" s="5">
        <v>37</v>
      </c>
      <c r="C87" s="6" t="s">
        <v>116</v>
      </c>
      <c r="D87" s="6" t="s">
        <v>117</v>
      </c>
      <c r="E87" s="7" t="s">
        <v>115</v>
      </c>
      <c r="F87" s="6" t="s">
        <v>101</v>
      </c>
      <c r="G87" s="8">
        <v>100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6">
        <f t="shared" si="2"/>
        <v>0</v>
      </c>
      <c r="M87" s="17"/>
    </row>
    <row r="88" spans="2:14" s="1" customFormat="1" ht="19.649999999999999" customHeight="1" x14ac:dyDescent="0.25">
      <c r="B88" s="5">
        <v>38</v>
      </c>
      <c r="C88" s="6" t="s">
        <v>118</v>
      </c>
      <c r="D88" s="6" t="s">
        <v>119</v>
      </c>
      <c r="E88" s="7" t="s">
        <v>120</v>
      </c>
      <c r="F88" s="6" t="s">
        <v>101</v>
      </c>
      <c r="G88" s="8">
        <v>233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6">
        <f t="shared" si="2"/>
        <v>0</v>
      </c>
      <c r="M88" s="17"/>
    </row>
    <row r="89" spans="2:14" s="1" customFormat="1" ht="19.649999999999999" customHeight="1" x14ac:dyDescent="0.25">
      <c r="B89" s="5">
        <v>39</v>
      </c>
      <c r="C89" s="6" t="s">
        <v>121</v>
      </c>
      <c r="D89" s="6" t="s">
        <v>122</v>
      </c>
      <c r="E89" s="7" t="s">
        <v>123</v>
      </c>
      <c r="F89" s="6" t="s">
        <v>101</v>
      </c>
      <c r="G89" s="8">
        <v>328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6">
        <f t="shared" si="2"/>
        <v>0</v>
      </c>
      <c r="M89" s="17"/>
    </row>
    <row r="90" spans="2:14" s="1" customFormat="1" ht="19.649999999999999" customHeight="1" x14ac:dyDescent="0.25">
      <c r="B90" s="5">
        <v>40</v>
      </c>
      <c r="C90" s="6" t="s">
        <v>124</v>
      </c>
      <c r="D90" s="6" t="s">
        <v>125</v>
      </c>
      <c r="E90" s="7" t="s">
        <v>123</v>
      </c>
      <c r="F90" s="6" t="s">
        <v>101</v>
      </c>
      <c r="G90" s="8">
        <v>96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6">
        <f t="shared" si="2"/>
        <v>0</v>
      </c>
      <c r="M90" s="17"/>
    </row>
    <row r="91" spans="2:14" s="1" customFormat="1" ht="56" customHeight="1" x14ac:dyDescent="0.25"/>
    <row r="92" spans="2:14" s="1" customFormat="1" ht="21.5" customHeight="1" x14ac:dyDescent="0.25">
      <c r="B92" s="37" t="s">
        <v>126</v>
      </c>
      <c r="C92" s="37"/>
      <c r="D92" s="37"/>
      <c r="E92" s="37"/>
      <c r="F92" s="20">
        <f>ROUND(I33+I38+I43+I48+I53+I56+I57+I58+I59+I60+I61+I62+I63+I64+I65+I66+I67+I68+I69+I70+I71+I72+I73+I74+I75+I76+I77+I78+I79+I80+I81+I82+I83+I84+I85+I86+I87+I88+I89+I90,2)</f>
        <v>0</v>
      </c>
      <c r="G92" s="21"/>
      <c r="H92" s="21"/>
      <c r="I92" s="21"/>
      <c r="J92" s="21"/>
      <c r="K92" s="21"/>
      <c r="L92" s="21"/>
      <c r="M92" s="22"/>
    </row>
    <row r="93" spans="2:14" s="1" customFormat="1" ht="21.5" customHeight="1" x14ac:dyDescent="0.25">
      <c r="B93" s="37" t="s">
        <v>127</v>
      </c>
      <c r="C93" s="37"/>
      <c r="D93" s="37"/>
      <c r="E93" s="37"/>
      <c r="F93" s="23">
        <f>ROUND(L33+L38+L43+L48+L53+L56+L57+L58+L59+L60+L61+L62+L63+L64+L65+L66+L67+L68+L69+L70+L71+L72+L73+L74+L75+L76+L77+L78+L79+L80+L81+L82+L83+L84+L85+L86+L87+L88+L89+L90,2)</f>
        <v>0</v>
      </c>
      <c r="G93" s="24"/>
      <c r="H93" s="24"/>
      <c r="I93" s="24"/>
      <c r="J93" s="24"/>
      <c r="K93" s="24"/>
      <c r="L93" s="24"/>
      <c r="M93" s="25"/>
    </row>
    <row r="94" spans="2:14" s="1" customFormat="1" ht="11.15" customHeight="1" x14ac:dyDescent="0.25"/>
    <row r="95" spans="2:14" s="1" customFormat="1" ht="80.150000000000006" customHeight="1" x14ac:dyDescent="0.25">
      <c r="B95" s="38" t="s">
        <v>144</v>
      </c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</row>
    <row r="96" spans="2:14" s="1" customFormat="1" ht="2.75" customHeight="1" x14ac:dyDescent="0.25"/>
    <row r="97" spans="2:14" s="1" customFormat="1" ht="110.15" customHeight="1" x14ac:dyDescent="0.25">
      <c r="B97" s="38" t="s">
        <v>145</v>
      </c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</row>
    <row r="98" spans="2:14" s="1" customFormat="1" ht="5.25" customHeight="1" x14ac:dyDescent="0.25"/>
    <row r="99" spans="2:14" s="1" customFormat="1" ht="110.15" customHeight="1" x14ac:dyDescent="0.25">
      <c r="B99" s="34" t="s">
        <v>146</v>
      </c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</row>
    <row r="100" spans="2:14" s="1" customFormat="1" ht="5.25" customHeight="1" x14ac:dyDescent="0.25"/>
    <row r="101" spans="2:14" s="1" customFormat="1" ht="38" customHeight="1" x14ac:dyDescent="0.25">
      <c r="C101" s="39" t="s">
        <v>128</v>
      </c>
      <c r="D101" s="39"/>
      <c r="E101" s="39"/>
      <c r="F101" s="42" t="s">
        <v>129</v>
      </c>
      <c r="G101" s="42"/>
      <c r="H101" s="42"/>
      <c r="I101" s="42"/>
      <c r="J101" s="42"/>
      <c r="K101" s="42"/>
      <c r="L101" s="42"/>
    </row>
    <row r="102" spans="2:14" s="1" customFormat="1" ht="28.65" customHeight="1" x14ac:dyDescent="0.25"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8.65" customHeight="1" x14ac:dyDescent="0.25">
      <c r="C103" s="18"/>
      <c r="D103" s="18"/>
      <c r="E103" s="18"/>
      <c r="F103" s="18"/>
      <c r="G103" s="18"/>
      <c r="H103" s="18"/>
      <c r="I103" s="18"/>
      <c r="J103" s="18"/>
      <c r="K103" s="18"/>
      <c r="L103" s="18"/>
    </row>
    <row r="104" spans="2:14" s="1" customFormat="1" ht="28.65" customHeight="1" x14ac:dyDescent="0.25"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8.65" customHeight="1" x14ac:dyDescent="0.25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.75" customHeight="1" x14ac:dyDescent="0.25"/>
    <row r="107" spans="2:14" s="1" customFormat="1" ht="203.15" customHeight="1" x14ac:dyDescent="0.25">
      <c r="B107" s="38" t="s">
        <v>147</v>
      </c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</row>
    <row r="108" spans="2:14" s="1" customFormat="1" ht="2.75" customHeight="1" x14ac:dyDescent="0.25"/>
    <row r="109" spans="2:14" s="1" customFormat="1" ht="36.9" customHeight="1" x14ac:dyDescent="0.25">
      <c r="B109" s="41" t="s">
        <v>148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</row>
    <row r="110" spans="2:14" s="1" customFormat="1" ht="2.75" customHeight="1" x14ac:dyDescent="0.25"/>
    <row r="111" spans="2:14" s="1" customFormat="1" ht="38" customHeight="1" x14ac:dyDescent="0.25">
      <c r="C111" s="39" t="s">
        <v>130</v>
      </c>
      <c r="D111" s="39"/>
      <c r="E111" s="39"/>
      <c r="F111" s="43" t="s">
        <v>131</v>
      </c>
      <c r="G111" s="43"/>
      <c r="H111" s="43"/>
      <c r="I111" s="43"/>
      <c r="J111" s="43"/>
      <c r="K111" s="43"/>
      <c r="L111" s="43"/>
    </row>
    <row r="112" spans="2:14" s="1" customFormat="1" ht="28.65" customHeight="1" x14ac:dyDescent="0.25"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8.65" customHeight="1" x14ac:dyDescent="0.25">
      <c r="C113" s="18"/>
      <c r="D113" s="18"/>
      <c r="E113" s="18"/>
      <c r="F113" s="18"/>
      <c r="G113" s="18"/>
      <c r="H113" s="18"/>
      <c r="I113" s="18"/>
      <c r="J113" s="18"/>
      <c r="K113" s="18"/>
      <c r="L113" s="18"/>
    </row>
    <row r="114" spans="2:14" s="1" customFormat="1" ht="28.65" customHeight="1" x14ac:dyDescent="0.25"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2:14" s="1" customFormat="1" ht="28.65" customHeight="1" x14ac:dyDescent="0.25"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.75" customHeight="1" x14ac:dyDescent="0.25"/>
    <row r="117" spans="2:14" s="1" customFormat="1" ht="159.9" customHeight="1" x14ac:dyDescent="0.25">
      <c r="B117" s="38" t="s">
        <v>149</v>
      </c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</row>
    <row r="118" spans="2:14" s="1" customFormat="1" ht="2.75" customHeight="1" x14ac:dyDescent="0.25"/>
    <row r="119" spans="2:14" s="1" customFormat="1" ht="54.9" customHeight="1" x14ac:dyDescent="0.25">
      <c r="B119" s="38" t="s">
        <v>150</v>
      </c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</row>
    <row r="120" spans="2:14" s="1" customFormat="1" ht="2.75" customHeight="1" x14ac:dyDescent="0.25"/>
    <row r="121" spans="2:14" s="1" customFormat="1" ht="60" customHeight="1" x14ac:dyDescent="0.25">
      <c r="B121" s="34" t="s">
        <v>151</v>
      </c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</row>
    <row r="122" spans="2:14" s="1" customFormat="1" ht="2.75" customHeight="1" x14ac:dyDescent="0.25"/>
    <row r="123" spans="2:14" s="1" customFormat="1" ht="48" customHeight="1" x14ac:dyDescent="0.25">
      <c r="B123" s="34" t="s">
        <v>152</v>
      </c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</row>
    <row r="124" spans="2:14" s="1" customFormat="1" ht="2.75" customHeight="1" x14ac:dyDescent="0.25"/>
    <row r="125" spans="2:14" s="1" customFormat="1" ht="125.15" customHeight="1" x14ac:dyDescent="0.25">
      <c r="B125" s="38" t="s">
        <v>153</v>
      </c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</row>
    <row r="126" spans="2:14" s="1" customFormat="1" ht="2.75" customHeight="1" x14ac:dyDescent="0.25"/>
    <row r="127" spans="2:14" s="1" customFormat="1" ht="84.9" customHeight="1" x14ac:dyDescent="0.25">
      <c r="B127" s="38" t="s">
        <v>154</v>
      </c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</row>
    <row r="128" spans="2:14" s="1" customFormat="1" ht="86.9" customHeight="1" x14ac:dyDescent="0.25"/>
    <row r="129" spans="2:12" s="1" customFormat="1" ht="17.75" customHeight="1" x14ac:dyDescent="0.25">
      <c r="J129" s="27" t="s">
        <v>155</v>
      </c>
      <c r="K129" s="27"/>
      <c r="L129" s="27"/>
    </row>
    <row r="130" spans="2:12" s="1" customFormat="1" ht="145.25" customHeight="1" x14ac:dyDescent="0.25"/>
    <row r="131" spans="2:12" s="1" customFormat="1" ht="81.650000000000006" customHeight="1" x14ac:dyDescent="0.25">
      <c r="B131" s="30" t="s">
        <v>156</v>
      </c>
      <c r="C131" s="30"/>
      <c r="D131" s="30"/>
      <c r="E131" s="30"/>
      <c r="F131" s="30"/>
      <c r="G131" s="30"/>
      <c r="H131" s="30"/>
      <c r="I131" s="30"/>
      <c r="J131" s="30"/>
      <c r="K131" s="30"/>
    </row>
  </sheetData>
  <mergeCells count="104">
    <mergeCell ref="B117:N117"/>
    <mergeCell ref="B119:N119"/>
    <mergeCell ref="B121:N121"/>
    <mergeCell ref="B123:N123"/>
    <mergeCell ref="B125:N125"/>
    <mergeCell ref="B127:N127"/>
    <mergeCell ref="C114:E114"/>
    <mergeCell ref="C115:E115"/>
    <mergeCell ref="C17:E17"/>
    <mergeCell ref="C19:E19"/>
    <mergeCell ref="C21:E21"/>
    <mergeCell ref="C23:E23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B131:K131"/>
    <mergeCell ref="B25:M25"/>
    <mergeCell ref="B27:M27"/>
    <mergeCell ref="B30:L30"/>
    <mergeCell ref="B35:L35"/>
    <mergeCell ref="B40:L40"/>
    <mergeCell ref="B5:E5"/>
    <mergeCell ref="B45:L45"/>
    <mergeCell ref="B50:L50"/>
    <mergeCell ref="B7:E7"/>
    <mergeCell ref="B9:E9"/>
    <mergeCell ref="B92:E92"/>
    <mergeCell ref="B93:E93"/>
    <mergeCell ref="B95:N95"/>
    <mergeCell ref="B97:N97"/>
    <mergeCell ref="B99:N99"/>
    <mergeCell ref="C101:E101"/>
    <mergeCell ref="C102:E102"/>
    <mergeCell ref="C103:E103"/>
    <mergeCell ref="C104:E104"/>
    <mergeCell ref="C105:E105"/>
    <mergeCell ref="C111:E111"/>
    <mergeCell ref="C112:E112"/>
    <mergeCell ref="C113:E113"/>
    <mergeCell ref="H12:O13"/>
    <mergeCell ref="J129:L129"/>
    <mergeCell ref="B2:H2"/>
    <mergeCell ref="L32:M32"/>
    <mergeCell ref="L33:M33"/>
    <mergeCell ref="L37:M37"/>
    <mergeCell ref="L38:M38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3:M63"/>
    <mergeCell ref="B11:E12"/>
    <mergeCell ref="B107:N107"/>
    <mergeCell ref="B109:N109"/>
    <mergeCell ref="L69:M69"/>
    <mergeCell ref="L70:M70"/>
    <mergeCell ref="F115:L115"/>
    <mergeCell ref="L89:M89"/>
    <mergeCell ref="L90:M90"/>
    <mergeCell ref="L86:M86"/>
    <mergeCell ref="L87:M87"/>
    <mergeCell ref="L88:M88"/>
    <mergeCell ref="F15:I15"/>
    <mergeCell ref="F92:M92"/>
    <mergeCell ref="F93:M93"/>
    <mergeCell ref="B4:E4"/>
    <mergeCell ref="B6:E6"/>
    <mergeCell ref="B8:E8"/>
    <mergeCell ref="L80:M80"/>
    <mergeCell ref="L81:M81"/>
    <mergeCell ref="L82:M82"/>
    <mergeCell ref="L83:M83"/>
    <mergeCell ref="L84:M84"/>
    <mergeCell ref="L85:M85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62:M62"/>
    <mergeCell ref="L64:M64"/>
    <mergeCell ref="L65:M65"/>
    <mergeCell ref="L66:M66"/>
    <mergeCell ref="L67:M67"/>
    <mergeCell ref="L68:M68"/>
  </mergeCells>
  <pageMargins left="0.7" right="0.7" top="0.75" bottom="0.75" header="0.3" footer="0.3"/>
  <pageSetup paperSize="9" scale="96" orientation="landscape" r:id="rId1"/>
  <headerFooter alignWithMargins="0"/>
  <rowBreaks count="2" manualBreakCount="2">
    <brk id="54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Tułowice</cp:lastModifiedBy>
  <dcterms:created xsi:type="dcterms:W3CDTF">2025-09-29T11:09:29Z</dcterms:created>
  <dcterms:modified xsi:type="dcterms:W3CDTF">2025-10-06T09:36:51Z</dcterms:modified>
</cp:coreProperties>
</file>